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75" yWindow="60" windowWidth="19095" windowHeight="9885" activeTab="0"/>
  </bookViews>
  <sheets>
    <sheet name="Foglio1" sheetId="1" r:id="rId1"/>
    <sheet name="Foglio2" sheetId="2" r:id="rId2"/>
    <sheet name="Foglio3" sheetId="3" r:id="rId3"/>
  </sheets>
  <definedNames/>
  <calcPr calcId="124519"/>
</workbook>
</file>

<file path=xl/sharedStrings.xml><?xml version="1.0" encoding="utf-8"?>
<sst xmlns="http://schemas.openxmlformats.org/spreadsheetml/2006/main" count="18" uniqueCount="18">
  <si>
    <t>Tipologia</t>
  </si>
  <si>
    <t>Denominazione</t>
  </si>
  <si>
    <t xml:space="preserve"> Percentuale dal metodo di calcolo applicato</t>
  </si>
  <si>
    <t xml:space="preserve"> Stanziamenti di bilancio (a)</t>
  </si>
  <si>
    <t xml:space="preserve"> Accantonamento obbligatorio al fondo (b)</t>
  </si>
  <si>
    <t xml:space="preserve"> Accantonamento effettivo (c)</t>
  </si>
  <si>
    <t xml:space="preserve"> Percentuale (d)=(c/a)</t>
  </si>
  <si>
    <t>'1010100</t>
  </si>
  <si>
    <t>Tipologia 101 - Imposte, tasse e proventi assimilati</t>
  </si>
  <si>
    <t>Tipologia 101 - Imposte, tasse e proventi assimilati non accertati per cassa</t>
  </si>
  <si>
    <t>'1010400</t>
  </si>
  <si>
    <t>Tipologia 104 - Compartecipazioni di tributi</t>
  </si>
  <si>
    <t>'3010000</t>
  </si>
  <si>
    <t>Tipologia 100 - Vendita di beni e servizi e proventi derivanti dalla gestione dei beni</t>
  </si>
  <si>
    <t>'3020000</t>
  </si>
  <si>
    <t>Tipologia 200 - Proventi derivanti dall'attività di controllo e repressione delle irregolarità e degli illeciti</t>
  </si>
  <si>
    <t>'3050000</t>
  </si>
  <si>
    <t>Tipologia 500 - Rimborsi e altre entrate correnti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</si>
</sst>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2" fillId="0" borderId="1" xfId="20" applyFont="1" applyBorder="1"/>
    <xf numFmtId="44" fontId="0" fillId="0" borderId="0" xfId="0" applyNumberFormat="1"/>
    <xf numFmtId="0" fontId="0" fillId="0" borderId="2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G11" sqref="G11"/>
    </sheetView>
  </sheetViews>
  <sheetFormatPr defaultColWidth="9.140625" defaultRowHeight="15"/>
  <cols>
    <col min="1" max="1" width="6.8515625" style="0" bestFit="1" customWidth="1"/>
    <col min="2" max="2" width="24.7109375" style="1" customWidth="1"/>
    <col min="3" max="3" width="9.57421875" style="0" customWidth="1"/>
    <col min="4" max="4" width="15.7109375" style="0" bestFit="1" customWidth="1"/>
    <col min="5" max="6" width="14.7109375" style="0" bestFit="1" customWidth="1"/>
    <col min="7" max="7" width="8.8515625" style="0" customWidth="1"/>
  </cols>
  <sheetData>
    <row r="1" spans="1:7" ht="15">
      <c r="A1" s="8">
        <v>2018</v>
      </c>
      <c r="B1" s="8"/>
      <c r="C1" s="8"/>
      <c r="D1" s="8"/>
      <c r="E1" s="8"/>
      <c r="F1" s="8"/>
      <c r="G1" s="8"/>
    </row>
    <row r="2" spans="1:7" s="2" customFormat="1" ht="7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4.75">
      <c r="A3" s="4" t="s">
        <v>7</v>
      </c>
      <c r="B3" s="5" t="s">
        <v>8</v>
      </c>
      <c r="C3" s="4"/>
      <c r="D3" s="6">
        <v>3506203.8</v>
      </c>
      <c r="E3" s="6"/>
      <c r="F3" s="6"/>
      <c r="G3" s="4"/>
    </row>
    <row r="4" spans="1:7" ht="36.75">
      <c r="A4" s="4"/>
      <c r="B4" s="5" t="s">
        <v>9</v>
      </c>
      <c r="C4" s="4">
        <v>34.12</v>
      </c>
      <c r="D4" s="6">
        <v>3506203.8</v>
      </c>
      <c r="E4" s="6">
        <v>1196529.01</v>
      </c>
      <c r="F4" s="6">
        <f>E4*85/100</f>
        <v>1017049.6584999999</v>
      </c>
      <c r="G4" s="4">
        <f>F4/D4*100</f>
        <v>29.00714609059519</v>
      </c>
    </row>
    <row r="5" spans="1:7" ht="24.75">
      <c r="A5" s="4" t="s">
        <v>10</v>
      </c>
      <c r="B5" s="5" t="s">
        <v>11</v>
      </c>
      <c r="C5" s="4">
        <v>0</v>
      </c>
      <c r="D5" s="6">
        <v>5428283.83</v>
      </c>
      <c r="E5" s="6">
        <v>0</v>
      </c>
      <c r="F5" s="6">
        <v>0</v>
      </c>
      <c r="G5" s="4">
        <v>0</v>
      </c>
    </row>
    <row r="6" spans="1:7" ht="48.75">
      <c r="A6" s="4" t="s">
        <v>12</v>
      </c>
      <c r="B6" s="5" t="s">
        <v>13</v>
      </c>
      <c r="C6" s="4">
        <v>87.18</v>
      </c>
      <c r="D6" s="6">
        <v>2159266.71</v>
      </c>
      <c r="E6" s="6">
        <v>1882412.09</v>
      </c>
      <c r="F6" s="6">
        <f>E6*85/100</f>
        <v>1600050.2765000002</v>
      </c>
      <c r="G6" s="4">
        <f>F6/D6*100</f>
        <v>74.10155813961492</v>
      </c>
    </row>
    <row r="7" spans="1:7" ht="48.75">
      <c r="A7" s="4" t="s">
        <v>14</v>
      </c>
      <c r="B7" s="5" t="s">
        <v>15</v>
      </c>
      <c r="C7" s="4">
        <v>89.02</v>
      </c>
      <c r="D7" s="6">
        <v>1088391.86</v>
      </c>
      <c r="E7" s="6">
        <f>968884.8-590281.5</f>
        <v>378603.30000000005</v>
      </c>
      <c r="F7" s="6">
        <f>E7*85/100</f>
        <v>321812.80500000005</v>
      </c>
      <c r="G7" s="4">
        <f>F7/D7*100</f>
        <v>29.567733536706164</v>
      </c>
    </row>
    <row r="8" spans="1:7" ht="24.75">
      <c r="A8" s="4" t="s">
        <v>16</v>
      </c>
      <c r="B8" s="5" t="s">
        <v>17</v>
      </c>
      <c r="C8" s="4">
        <v>100</v>
      </c>
      <c r="D8" s="6">
        <v>5000</v>
      </c>
      <c r="E8" s="6">
        <v>5000</v>
      </c>
      <c r="F8" s="6">
        <f>E8*85/100</f>
        <v>4250</v>
      </c>
      <c r="G8" s="4">
        <f>F8/D8*100</f>
        <v>85</v>
      </c>
    </row>
    <row r="9" spans="4:6" ht="15">
      <c r="D9" s="7">
        <f>SUM(D3:D8)</f>
        <v>15693350</v>
      </c>
      <c r="E9" s="7">
        <f>SUM(E3:E8)</f>
        <v>3462544.4000000004</v>
      </c>
      <c r="F9" s="7">
        <f>SUM(F3:F8)</f>
        <v>2943162.74</v>
      </c>
    </row>
    <row r="11" ht="15">
      <c r="E11">
        <f>4052825.9-3462544.4</f>
        <v>590281.5</v>
      </c>
    </row>
  </sheetData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Weblink</dc:creator>
  <cp:keywords/>
  <dc:description/>
  <cp:lastModifiedBy>Economato</cp:lastModifiedBy>
  <cp:lastPrinted>2016-12-21T12:19:24Z</cp:lastPrinted>
  <dcterms:created xsi:type="dcterms:W3CDTF">2016-05-18T08:16:35Z</dcterms:created>
  <dcterms:modified xsi:type="dcterms:W3CDTF">2016-12-21T12:19:31Z</dcterms:modified>
  <cp:category/>
  <cp:version/>
  <cp:contentType/>
  <cp:contentStatus/>
</cp:coreProperties>
</file>